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gemin\Downloads\"/>
    </mc:Choice>
  </mc:AlternateContent>
  <xr:revisionPtr revIDLastSave="0" documentId="13_ncr:1_{017276A2-02A7-452E-8F25-5FFC772018D8}" xr6:coauthVersionLast="47" xr6:coauthVersionMax="47" xr10:uidLastSave="{00000000-0000-0000-0000-000000000000}"/>
  <bookViews>
    <workbookView xWindow="-120" yWindow="-120" windowWidth="29040" windowHeight="16440" tabRatio="500" xr2:uid="{00000000-000D-0000-FFFF-FFFF00000000}"/>
  </bookViews>
  <sheets>
    <sheet name="Sheet1" sheetId="1" r:id="rId1"/>
  </sheets>
  <definedNames>
    <definedName name="_xlnm.Print_Area" localSheetId="0">Sheet1!$A$1:$G$45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1" i="1" l="1"/>
  <c r="G27" i="1"/>
  <c r="G29" i="1" s="1"/>
  <c r="G32" i="1" s="1"/>
  <c r="E41" i="1"/>
  <c r="E27" i="1"/>
  <c r="E29" i="1" s="1"/>
  <c r="E32" i="1" s="1"/>
  <c r="F27" i="1"/>
  <c r="F29" i="1" s="1"/>
  <c r="F41" i="1"/>
  <c r="D42" i="1"/>
  <c r="D44" i="1" s="1"/>
  <c r="D27" i="1"/>
  <c r="D29" i="1" s="1"/>
  <c r="C27" i="1"/>
  <c r="C29" i="1" s="1"/>
  <c r="C32" i="1" s="1"/>
  <c r="G42" i="1" l="1"/>
  <c r="G38" i="1"/>
  <c r="G39" i="1" s="1"/>
  <c r="E42" i="1"/>
  <c r="E38" i="1"/>
  <c r="E39" i="1" s="1"/>
  <c r="F32" i="1"/>
  <c r="D45" i="1"/>
  <c r="D43" i="1"/>
  <c r="C39" i="1"/>
  <c r="C42" i="1"/>
  <c r="D32" i="1"/>
  <c r="D38" i="1" s="1"/>
  <c r="D41" i="1" s="1"/>
  <c r="G45" i="1" l="1"/>
  <c r="G44" i="1"/>
  <c r="G43" i="1"/>
  <c r="E45" i="1"/>
  <c r="E44" i="1"/>
  <c r="E43" i="1"/>
  <c r="F38" i="1"/>
  <c r="F39" i="1" s="1"/>
  <c r="F42" i="1"/>
  <c r="F45" i="1" l="1"/>
  <c r="F44" i="1"/>
  <c r="F43" i="1"/>
</calcChain>
</file>

<file path=xl/sharedStrings.xml><?xml version="1.0" encoding="utf-8"?>
<sst xmlns="http://schemas.openxmlformats.org/spreadsheetml/2006/main" count="47" uniqueCount="44">
  <si>
    <t>SERVICES AND SUPPLIES</t>
  </si>
  <si>
    <t>TOTAL SERVICES AND SUPPLIES</t>
  </si>
  <si>
    <t>Services, Contingency and Reserve Total</t>
  </si>
  <si>
    <t xml:space="preserve">AMOUNT TO BE APPORTIONED </t>
  </si>
  <si>
    <t>EXPENDITURES</t>
  </si>
  <si>
    <t>Extra Hire - Commissioners Stipend</t>
  </si>
  <si>
    <t>Insurance</t>
  </si>
  <si>
    <t>Communications</t>
  </si>
  <si>
    <t>Office Expense - General</t>
  </si>
  <si>
    <t>Office Expense - Postage</t>
  </si>
  <si>
    <t>Office Expense - Copies</t>
  </si>
  <si>
    <t>Professional Services-Exec. Officer/Clerk</t>
  </si>
  <si>
    <t>City Finance Charges (formerly A-87)</t>
  </si>
  <si>
    <t>Legal Notices</t>
  </si>
  <si>
    <t>Training</t>
  </si>
  <si>
    <t>Personal Mileage Reimb</t>
  </si>
  <si>
    <t>Travel Expense</t>
  </si>
  <si>
    <t>Legal Counsel Services and misc Legal Expenses</t>
  </si>
  <si>
    <t>Special Dist. Training</t>
  </si>
  <si>
    <t>Contingency Fund</t>
  </si>
  <si>
    <t>General Reserve Fund</t>
  </si>
  <si>
    <t>Anticipated Project Revenue</t>
  </si>
  <si>
    <t>Anticipated Interest</t>
  </si>
  <si>
    <t>Contributions from Governments</t>
  </si>
  <si>
    <t>FINAL Budget</t>
  </si>
  <si>
    <t>Proposed Budget</t>
  </si>
  <si>
    <t>2020-2021</t>
  </si>
  <si>
    <t>Service Reviews</t>
  </si>
  <si>
    <t>Spheres of Influence</t>
  </si>
  <si>
    <t>REVENUE AND CARRYOVERS</t>
  </si>
  <si>
    <t>City of Angels Camp</t>
  </si>
  <si>
    <t>County of Calaveras</t>
  </si>
  <si>
    <t>Indpendent Spec. Districts</t>
  </si>
  <si>
    <t>Final Budget</t>
  </si>
  <si>
    <t>Memberships - Calafco CSDA</t>
  </si>
  <si>
    <t>File Scanning and Retention and Mapping</t>
  </si>
  <si>
    <t>Est.Carryover from prior year</t>
  </si>
  <si>
    <t>TOTAL REVENUES AND CARRYOVERS</t>
  </si>
  <si>
    <t>2021-2022</t>
  </si>
  <si>
    <t>2022-2023</t>
  </si>
  <si>
    <t>TOTAL Revenue and Carryover</t>
  </si>
  <si>
    <t>Differnce betrween Total Rev and carryover and budget</t>
  </si>
  <si>
    <t>Adopted</t>
  </si>
  <si>
    <t>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</si>
</sst>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&quot;$&quot;#,##0.00;[Red]&quot;$&quot;#,##0.00"/>
    <numFmt numFmtId="166" formatCode="&quot;$&quot;#,##0.00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Bookman Old Style"/>
      <family val="1"/>
    </font>
    <font>
      <sz val="9"/>
      <name val="Bookman Old Style"/>
      <family val="1"/>
    </font>
    <font>
      <i/>
      <sz val="10"/>
      <name val="Bookman Old Style"/>
      <family val="1"/>
    </font>
    <font>
      <b/>
      <sz val="10"/>
      <name val="Bookman Old Style"/>
      <family val="1"/>
    </font>
    <font>
      <b/>
      <i/>
      <sz val="10"/>
      <name val="Bookman Old Style"/>
      <family val="1"/>
    </font>
    <font>
      <b/>
      <sz val="10"/>
      <name val="Arial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name val="Arial"/>
      <family val="2"/>
    </font>
    <font>
      <sz val="10"/>
      <color theme="1" tint="4.9989318521683403E-2"/>
      <name val="Bookman Old Style"/>
      <family val="1"/>
    </font>
    <font>
      <sz val="10"/>
      <name val="Bookman Old Style"/>
      <family val="1"/>
    </font>
    <font>
      <b/>
      <sz val="10"/>
      <color theme="1"/>
      <name val="Bookman Old Style"/>
      <family val="1"/>
    </font>
    <font>
      <b/>
      <i/>
      <sz val="10"/>
      <color theme="1"/>
      <name val="Bookman Old Style"/>
      <family val="1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8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164" fontId="2" fillId="0" borderId="0" xfId="1" applyFont="1"/>
    <xf numFmtId="44" fontId="2" fillId="0" borderId="0" xfId="0" applyNumberFormat="1" applyFont="1"/>
    <xf numFmtId="44" fontId="5" fillId="0" borderId="0" xfId="0" applyNumberFormat="1" applyFont="1"/>
    <xf numFmtId="44" fontId="5" fillId="0" borderId="0" xfId="0" applyNumberFormat="1" applyFont="1" applyAlignment="1">
      <alignment horizontal="center"/>
    </xf>
    <xf numFmtId="0" fontId="7" fillId="0" borderId="0" xfId="0" applyFont="1"/>
    <xf numFmtId="165" fontId="5" fillId="0" borderId="0" xfId="0" applyNumberFormat="1" applyFont="1"/>
    <xf numFmtId="165" fontId="4" fillId="0" borderId="0" xfId="0" applyNumberFormat="1" applyFont="1"/>
    <xf numFmtId="165" fontId="6" fillId="0" borderId="0" xfId="0" applyNumberFormat="1" applyFont="1"/>
    <xf numFmtId="165" fontId="4" fillId="0" borderId="0" xfId="1" applyNumberFormat="1" applyFont="1" applyAlignment="1"/>
    <xf numFmtId="165" fontId="6" fillId="0" borderId="0" xfId="1" applyNumberFormat="1" applyFont="1" applyAlignment="1"/>
    <xf numFmtId="165" fontId="7" fillId="0" borderId="0" xfId="0" applyNumberFormat="1" applyFont="1"/>
    <xf numFmtId="0" fontId="11" fillId="0" borderId="0" xfId="0" applyFont="1"/>
    <xf numFmtId="166" fontId="4" fillId="0" borderId="0" xfId="0" applyNumberFormat="1" applyFont="1"/>
    <xf numFmtId="166" fontId="12" fillId="0" borderId="0" xfId="0" applyNumberFormat="1" applyFont="1"/>
    <xf numFmtId="166" fontId="13" fillId="0" borderId="0" xfId="0" applyNumberFormat="1" applyFont="1"/>
    <xf numFmtId="44" fontId="4" fillId="0" borderId="0" xfId="0" applyNumberFormat="1" applyFont="1"/>
    <xf numFmtId="44" fontId="4" fillId="0" borderId="0" xfId="0" applyNumberFormat="1" applyFont="1" applyAlignment="1">
      <alignment horizontal="center"/>
    </xf>
    <xf numFmtId="165" fontId="13" fillId="0" borderId="0" xfId="0" applyNumberFormat="1" applyFont="1"/>
    <xf numFmtId="0" fontId="13" fillId="0" borderId="0" xfId="0" applyFont="1"/>
    <xf numFmtId="165" fontId="5" fillId="2" borderId="0" xfId="0" applyNumberFormat="1" applyFont="1" applyFill="1"/>
    <xf numFmtId="0" fontId="5" fillId="2" borderId="0" xfId="0" applyFont="1" applyFill="1"/>
    <xf numFmtId="0" fontId="2" fillId="2" borderId="0" xfId="0" applyFont="1" applyFill="1"/>
    <xf numFmtId="165" fontId="4" fillId="2" borderId="0" xfId="0" applyNumberFormat="1" applyFont="1" applyFill="1"/>
    <xf numFmtId="0" fontId="11" fillId="2" borderId="0" xfId="0" applyFont="1" applyFill="1"/>
    <xf numFmtId="0" fontId="14" fillId="0" borderId="0" xfId="0" applyFont="1"/>
    <xf numFmtId="0" fontId="15" fillId="0" borderId="0" xfId="0" applyFont="1"/>
    <xf numFmtId="165" fontId="16" fillId="2" borderId="0" xfId="0" applyNumberFormat="1" applyFont="1" applyFill="1"/>
    <xf numFmtId="44" fontId="16" fillId="0" borderId="0" xfId="0" applyNumberFormat="1" applyFont="1"/>
    <xf numFmtId="44" fontId="16" fillId="0" borderId="0" xfId="0" applyNumberFormat="1" applyFont="1" applyAlignment="1">
      <alignment horizontal="center"/>
    </xf>
    <xf numFmtId="165" fontId="16" fillId="0" borderId="0" xfId="0" applyNumberFormat="1" applyFont="1"/>
    <xf numFmtId="165" fontId="17" fillId="0" borderId="0" xfId="0" applyNumberFormat="1" applyFont="1"/>
    <xf numFmtId="165" fontId="17" fillId="0" borderId="0" xfId="1" applyNumberFormat="1" applyFont="1" applyAlignment="1"/>
    <xf numFmtId="165" fontId="18" fillId="0" borderId="0" xfId="0" applyNumberFormat="1" applyFont="1"/>
    <xf numFmtId="166" fontId="19" fillId="0" borderId="0" xfId="0" applyNumberFormat="1" applyFont="1"/>
    <xf numFmtId="0" fontId="18" fillId="0" borderId="0" xfId="0" applyFont="1"/>
    <xf numFmtId="0" fontId="16" fillId="0" borderId="0" xfId="0" applyFont="1"/>
  </cellXfs>
  <cellStyles count="38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1"/>
  <sheetViews>
    <sheetView tabSelected="1" view="pageLayout" topLeftCell="A6" zoomScale="114" zoomScaleNormal="150" zoomScalePageLayoutView="114" workbookViewId="0">
      <selection activeCell="E6" sqref="E6"/>
    </sheetView>
  </sheetViews>
  <sheetFormatPr defaultColWidth="10.875" defaultRowHeight="16.5" x14ac:dyDescent="0.3"/>
  <cols>
    <col min="1" max="1" width="17" style="1" customWidth="1"/>
    <col min="2" max="2" width="47.875" style="1" customWidth="1"/>
    <col min="3" max="3" width="23.625" style="3" customWidth="1"/>
    <col min="4" max="4" width="23.625" style="4" customWidth="1"/>
    <col min="5" max="7" width="23.625" style="40" customWidth="1"/>
    <col min="8" max="16384" width="10.875" style="16"/>
  </cols>
  <sheetData>
    <row r="1" spans="1:7" x14ac:dyDescent="0.3">
      <c r="B1" s="6"/>
      <c r="C1" s="20"/>
      <c r="D1" s="7"/>
      <c r="E1" s="32"/>
      <c r="F1" s="32"/>
      <c r="G1" s="32"/>
    </row>
    <row r="2" spans="1:7" ht="15.75" x14ac:dyDescent="0.25">
      <c r="A2" s="2"/>
      <c r="B2" s="2"/>
      <c r="C2" s="21" t="s">
        <v>26</v>
      </c>
      <c r="D2" s="8" t="s">
        <v>38</v>
      </c>
      <c r="E2" s="33" t="s">
        <v>39</v>
      </c>
      <c r="F2" s="33" t="s">
        <v>43</v>
      </c>
      <c r="G2" s="33" t="s">
        <v>43</v>
      </c>
    </row>
    <row r="3" spans="1:7" x14ac:dyDescent="0.3">
      <c r="C3" s="21" t="s">
        <v>33</v>
      </c>
      <c r="D3" s="8" t="s">
        <v>24</v>
      </c>
      <c r="E3" s="33" t="s">
        <v>33</v>
      </c>
      <c r="F3" s="33" t="s">
        <v>25</v>
      </c>
      <c r="G3" s="33" t="s">
        <v>33</v>
      </c>
    </row>
    <row r="4" spans="1:7" x14ac:dyDescent="0.3">
      <c r="B4" s="6"/>
      <c r="C4" s="20"/>
      <c r="D4" s="7"/>
      <c r="E4" s="33" t="s">
        <v>42</v>
      </c>
      <c r="F4" s="33"/>
      <c r="G4" s="33"/>
    </row>
    <row r="5" spans="1:7" x14ac:dyDescent="0.3">
      <c r="B5" s="4" t="s">
        <v>4</v>
      </c>
      <c r="C5" s="20"/>
      <c r="D5" s="7"/>
      <c r="E5" s="32"/>
      <c r="F5" s="32"/>
      <c r="G5" s="32"/>
    </row>
    <row r="6" spans="1:7" x14ac:dyDescent="0.3">
      <c r="C6" s="20"/>
      <c r="D6" s="7"/>
      <c r="E6" s="32"/>
      <c r="F6" s="32"/>
      <c r="G6" s="32"/>
    </row>
    <row r="7" spans="1:7" x14ac:dyDescent="0.3">
      <c r="B7" s="1" t="s">
        <v>0</v>
      </c>
      <c r="C7" s="20"/>
      <c r="D7" s="7"/>
      <c r="E7" s="32"/>
      <c r="F7" s="32"/>
      <c r="G7" s="32"/>
    </row>
    <row r="8" spans="1:7" x14ac:dyDescent="0.3">
      <c r="C8" s="20"/>
      <c r="D8" s="7"/>
      <c r="E8" s="32"/>
      <c r="F8" s="32"/>
      <c r="G8" s="32"/>
    </row>
    <row r="9" spans="1:7" x14ac:dyDescent="0.3">
      <c r="A9" s="1">
        <v>62001</v>
      </c>
      <c r="B9" s="1" t="s">
        <v>5</v>
      </c>
      <c r="C9" s="11">
        <v>3300</v>
      </c>
      <c r="D9" s="10">
        <v>3300</v>
      </c>
      <c r="E9" s="34">
        <v>6600</v>
      </c>
      <c r="F9" s="34">
        <v>6600</v>
      </c>
      <c r="G9" s="34">
        <v>6600</v>
      </c>
    </row>
    <row r="10" spans="1:7" x14ac:dyDescent="0.3">
      <c r="A10" s="1">
        <v>62050</v>
      </c>
      <c r="B10" s="1" t="s">
        <v>6</v>
      </c>
      <c r="C10" s="11">
        <v>3000</v>
      </c>
      <c r="D10" s="24">
        <v>2500</v>
      </c>
      <c r="E10" s="31">
        <v>2847</v>
      </c>
      <c r="F10" s="31">
        <v>2919</v>
      </c>
      <c r="G10" s="31">
        <v>2919</v>
      </c>
    </row>
    <row r="11" spans="1:7" x14ac:dyDescent="0.3">
      <c r="A11" s="1">
        <v>62051</v>
      </c>
      <c r="B11" s="29" t="s">
        <v>7</v>
      </c>
      <c r="C11" s="11">
        <v>800</v>
      </c>
      <c r="D11" s="10">
        <v>800</v>
      </c>
      <c r="E11" s="34">
        <v>800</v>
      </c>
      <c r="F11" s="34">
        <v>800</v>
      </c>
      <c r="G11" s="34">
        <v>800</v>
      </c>
    </row>
    <row r="12" spans="1:7" x14ac:dyDescent="0.3">
      <c r="A12" s="3">
        <v>62052</v>
      </c>
      <c r="B12" s="1" t="s">
        <v>34</v>
      </c>
      <c r="C12" s="11">
        <v>2120</v>
      </c>
      <c r="D12" s="24">
        <v>2117</v>
      </c>
      <c r="E12" s="31">
        <v>2197</v>
      </c>
      <c r="F12" s="31">
        <v>2336.6</v>
      </c>
      <c r="G12" s="31">
        <v>2336.6</v>
      </c>
    </row>
    <row r="13" spans="1:7" x14ac:dyDescent="0.3">
      <c r="A13" s="1">
        <v>62053</v>
      </c>
      <c r="B13" s="1" t="s">
        <v>8</v>
      </c>
      <c r="C13" s="11">
        <v>350</v>
      </c>
      <c r="D13" s="10">
        <v>350</v>
      </c>
      <c r="E13" s="34">
        <v>350</v>
      </c>
      <c r="F13" s="34">
        <v>350</v>
      </c>
      <c r="G13" s="34">
        <v>350</v>
      </c>
    </row>
    <row r="14" spans="1:7" x14ac:dyDescent="0.3">
      <c r="A14" s="1">
        <v>62054</v>
      </c>
      <c r="B14" s="1" t="s">
        <v>9</v>
      </c>
      <c r="C14" s="11">
        <v>500</v>
      </c>
      <c r="D14" s="10">
        <v>500</v>
      </c>
      <c r="E14" s="34">
        <v>500</v>
      </c>
      <c r="F14" s="34">
        <v>500</v>
      </c>
      <c r="G14" s="34">
        <v>500</v>
      </c>
    </row>
    <row r="15" spans="1:7" x14ac:dyDescent="0.3">
      <c r="A15" s="1">
        <v>62055</v>
      </c>
      <c r="B15" s="1" t="s">
        <v>10</v>
      </c>
      <c r="C15" s="11">
        <v>1500</v>
      </c>
      <c r="D15" s="10">
        <v>1500</v>
      </c>
      <c r="E15" s="34">
        <v>1500</v>
      </c>
      <c r="F15" s="34">
        <v>1500</v>
      </c>
      <c r="G15" s="34">
        <v>1500</v>
      </c>
    </row>
    <row r="16" spans="1:7" x14ac:dyDescent="0.3">
      <c r="A16" s="1">
        <v>62056</v>
      </c>
      <c r="B16" s="1" t="s">
        <v>27</v>
      </c>
      <c r="C16" s="11">
        <v>25000</v>
      </c>
      <c r="D16" s="10">
        <v>25000</v>
      </c>
      <c r="E16" s="34">
        <v>25000</v>
      </c>
      <c r="F16" s="34">
        <v>25000</v>
      </c>
      <c r="G16" s="34">
        <v>25000</v>
      </c>
    </row>
    <row r="17" spans="1:7" x14ac:dyDescent="0.3">
      <c r="A17" s="1">
        <v>62057</v>
      </c>
      <c r="B17" s="1" t="s">
        <v>28</v>
      </c>
      <c r="C17" s="11">
        <v>20000</v>
      </c>
      <c r="D17" s="10">
        <v>20000</v>
      </c>
      <c r="E17" s="34">
        <v>20000</v>
      </c>
      <c r="F17" s="34">
        <v>20000</v>
      </c>
      <c r="G17" s="34">
        <v>20000</v>
      </c>
    </row>
    <row r="18" spans="1:7" x14ac:dyDescent="0.3">
      <c r="A18" s="1">
        <v>62058</v>
      </c>
      <c r="B18" s="1" t="s">
        <v>35</v>
      </c>
      <c r="C18" s="11">
        <v>6000</v>
      </c>
      <c r="D18" s="10">
        <v>6000</v>
      </c>
      <c r="E18" s="34">
        <v>6000</v>
      </c>
      <c r="F18" s="34">
        <v>6000</v>
      </c>
      <c r="G18" s="34">
        <v>6000</v>
      </c>
    </row>
    <row r="19" spans="1:7" x14ac:dyDescent="0.3">
      <c r="A19" s="1">
        <v>62059</v>
      </c>
      <c r="B19" s="1" t="s">
        <v>11</v>
      </c>
      <c r="C19" s="11">
        <v>45000</v>
      </c>
      <c r="D19" s="10">
        <v>45000</v>
      </c>
      <c r="E19" s="34">
        <v>47000</v>
      </c>
      <c r="F19" s="34">
        <v>47000</v>
      </c>
      <c r="G19" s="34">
        <v>47000</v>
      </c>
    </row>
    <row r="20" spans="1:7" x14ac:dyDescent="0.3">
      <c r="A20" s="1">
        <v>62060</v>
      </c>
      <c r="B20" s="1" t="s">
        <v>12</v>
      </c>
      <c r="C20" s="11">
        <v>3600</v>
      </c>
      <c r="D20" s="10">
        <v>3600</v>
      </c>
      <c r="E20" s="34">
        <v>3600</v>
      </c>
      <c r="F20" s="34">
        <v>3600</v>
      </c>
      <c r="G20" s="34">
        <v>3600</v>
      </c>
    </row>
    <row r="21" spans="1:7" x14ac:dyDescent="0.3">
      <c r="A21" s="1">
        <v>62061</v>
      </c>
      <c r="B21" s="1" t="s">
        <v>13</v>
      </c>
      <c r="C21" s="11">
        <v>500</v>
      </c>
      <c r="D21" s="10">
        <v>500</v>
      </c>
      <c r="E21" s="34">
        <v>500</v>
      </c>
      <c r="F21" s="34">
        <v>500</v>
      </c>
      <c r="G21" s="34">
        <v>500</v>
      </c>
    </row>
    <row r="22" spans="1:7" x14ac:dyDescent="0.3">
      <c r="A22" s="1">
        <v>62062</v>
      </c>
      <c r="B22" s="1" t="s">
        <v>14</v>
      </c>
      <c r="C22" s="11">
        <v>4000</v>
      </c>
      <c r="D22" s="10">
        <v>4000</v>
      </c>
      <c r="E22" s="34">
        <v>4000</v>
      </c>
      <c r="F22" s="34">
        <v>8000</v>
      </c>
      <c r="G22" s="34">
        <v>8000</v>
      </c>
    </row>
    <row r="23" spans="1:7" x14ac:dyDescent="0.3">
      <c r="A23" s="1">
        <v>489.6</v>
      </c>
      <c r="B23" s="1" t="s">
        <v>15</v>
      </c>
      <c r="C23" s="11">
        <v>1500</v>
      </c>
      <c r="D23" s="10">
        <v>1500</v>
      </c>
      <c r="E23" s="34">
        <v>2000</v>
      </c>
      <c r="F23" s="34">
        <v>2000</v>
      </c>
      <c r="G23" s="34">
        <v>2000</v>
      </c>
    </row>
    <row r="24" spans="1:7" x14ac:dyDescent="0.3">
      <c r="A24" s="1">
        <v>62064</v>
      </c>
      <c r="B24" s="1" t="s">
        <v>16</v>
      </c>
      <c r="C24" s="11">
        <v>2000</v>
      </c>
      <c r="D24" s="10">
        <v>2000</v>
      </c>
      <c r="E24" s="34">
        <v>2000</v>
      </c>
      <c r="F24" s="34">
        <v>2000</v>
      </c>
      <c r="G24" s="34">
        <v>2000</v>
      </c>
    </row>
    <row r="25" spans="1:7" x14ac:dyDescent="0.3">
      <c r="A25" s="1">
        <v>62065</v>
      </c>
      <c r="B25" s="1" t="s">
        <v>17</v>
      </c>
      <c r="C25" s="11">
        <v>2500</v>
      </c>
      <c r="D25" s="10">
        <v>2500</v>
      </c>
      <c r="E25" s="34">
        <v>2500</v>
      </c>
      <c r="F25" s="34">
        <v>2500</v>
      </c>
      <c r="G25" s="34">
        <v>2500</v>
      </c>
    </row>
    <row r="26" spans="1:7" x14ac:dyDescent="0.3">
      <c r="A26" s="1">
        <v>62067</v>
      </c>
      <c r="B26" s="1" t="s">
        <v>18</v>
      </c>
      <c r="C26" s="11">
        <v>0</v>
      </c>
      <c r="D26" s="10">
        <v>0</v>
      </c>
      <c r="E26" s="34">
        <v>0</v>
      </c>
      <c r="F26" s="34">
        <v>0</v>
      </c>
      <c r="G26" s="34">
        <v>0</v>
      </c>
    </row>
    <row r="27" spans="1:7" x14ac:dyDescent="0.3">
      <c r="B27" s="4" t="s">
        <v>1</v>
      </c>
      <c r="C27" s="11">
        <f t="shared" ref="C27" si="0">SUM(C9:C26)</f>
        <v>121670</v>
      </c>
      <c r="D27" s="12">
        <f t="shared" ref="D27" si="1">SUM(D9:D26)</f>
        <v>121167</v>
      </c>
      <c r="E27" s="35">
        <f>SUM(E9:E26)</f>
        <v>127394</v>
      </c>
      <c r="F27" s="35">
        <f>SUM(F9:F26)</f>
        <v>131605.6</v>
      </c>
      <c r="G27" s="35">
        <f>SUM(G9:G26)</f>
        <v>131605.6</v>
      </c>
    </row>
    <row r="28" spans="1:7" ht="15.75" x14ac:dyDescent="0.25">
      <c r="A28" s="4"/>
      <c r="B28" s="4"/>
      <c r="C28" s="11"/>
      <c r="D28" s="12"/>
      <c r="E28" s="35"/>
      <c r="F28" s="35"/>
      <c r="G28" s="35"/>
    </row>
    <row r="29" spans="1:7" x14ac:dyDescent="0.3">
      <c r="A29" s="1">
        <v>62066</v>
      </c>
      <c r="B29" s="1" t="s">
        <v>19</v>
      </c>
      <c r="C29" s="11">
        <f t="shared" ref="C29" si="2">SUM(C27*10%)</f>
        <v>12167</v>
      </c>
      <c r="D29" s="10">
        <f t="shared" ref="D29" si="3">SUM(D27*10%)</f>
        <v>12116.7</v>
      </c>
      <c r="E29" s="34">
        <f t="shared" ref="E29:F29" si="4">SUM(E27*10%)</f>
        <v>12739.400000000001</v>
      </c>
      <c r="F29" s="34">
        <f t="shared" si="4"/>
        <v>13160.560000000001</v>
      </c>
      <c r="G29" s="34">
        <f t="shared" ref="G29" si="5">SUM(G27*10%)</f>
        <v>13160.560000000001</v>
      </c>
    </row>
    <row r="30" spans="1:7" x14ac:dyDescent="0.3">
      <c r="A30" s="5"/>
      <c r="B30" s="5" t="s">
        <v>20</v>
      </c>
      <c r="C30" s="13">
        <v>100000</v>
      </c>
      <c r="D30" s="14">
        <v>100000</v>
      </c>
      <c r="E30" s="36">
        <v>100000</v>
      </c>
      <c r="F30" s="36">
        <v>100000</v>
      </c>
      <c r="G30" s="36">
        <v>100000</v>
      </c>
    </row>
    <row r="31" spans="1:7" x14ac:dyDescent="0.3">
      <c r="C31" s="11"/>
      <c r="D31" s="10"/>
      <c r="E31" s="34"/>
      <c r="F31" s="34"/>
      <c r="G31" s="34"/>
    </row>
    <row r="32" spans="1:7" x14ac:dyDescent="0.3">
      <c r="B32" s="4" t="s">
        <v>2</v>
      </c>
      <c r="C32" s="11">
        <f t="shared" ref="C32" si="6">SUM(C27+C29+C30)</f>
        <v>233837</v>
      </c>
      <c r="D32" s="10">
        <f t="shared" ref="D32" si="7">SUM(D27+D29+D30)</f>
        <v>233283.7</v>
      </c>
      <c r="E32" s="34">
        <f t="shared" ref="E32:F32" si="8">SUM(E27+E29+E30)</f>
        <v>240133.4</v>
      </c>
      <c r="F32" s="34">
        <f t="shared" si="8"/>
        <v>244766.16</v>
      </c>
      <c r="G32" s="34">
        <f t="shared" ref="G32" si="9">SUM(G27+G29+G30)</f>
        <v>244766.16</v>
      </c>
    </row>
    <row r="33" spans="1:7" ht="15.75" x14ac:dyDescent="0.25">
      <c r="A33" s="16"/>
      <c r="B33" s="16" t="s">
        <v>29</v>
      </c>
      <c r="C33" s="22"/>
      <c r="D33" s="15"/>
      <c r="E33" s="37"/>
      <c r="F33" s="37"/>
      <c r="G33" s="37"/>
    </row>
    <row r="34" spans="1:7" s="28" customFormat="1" x14ac:dyDescent="0.3">
      <c r="A34" s="25"/>
      <c r="B34" s="26" t="s">
        <v>36</v>
      </c>
      <c r="C34" s="27">
        <v>-140000</v>
      </c>
      <c r="D34" s="24">
        <v>-140000</v>
      </c>
      <c r="E34" s="31">
        <v>-142000</v>
      </c>
      <c r="F34" s="31">
        <v>-142000</v>
      </c>
      <c r="G34" s="31">
        <v>-142000</v>
      </c>
    </row>
    <row r="35" spans="1:7" x14ac:dyDescent="0.3">
      <c r="A35" s="4"/>
      <c r="B35" s="1" t="s">
        <v>21</v>
      </c>
      <c r="C35" s="11">
        <v>-2000</v>
      </c>
      <c r="D35" s="10">
        <v>-2000</v>
      </c>
      <c r="E35" s="34">
        <v>-2000</v>
      </c>
      <c r="F35" s="34">
        <v>-2000</v>
      </c>
      <c r="G35" s="34">
        <v>-2000</v>
      </c>
    </row>
    <row r="36" spans="1:7" x14ac:dyDescent="0.3">
      <c r="B36" s="1" t="s">
        <v>22</v>
      </c>
      <c r="C36" s="11">
        <v>-400</v>
      </c>
      <c r="D36" s="10">
        <v>-400</v>
      </c>
      <c r="E36" s="34">
        <v>-400</v>
      </c>
      <c r="F36" s="34">
        <v>-400</v>
      </c>
      <c r="G36" s="34">
        <v>-400</v>
      </c>
    </row>
    <row r="37" spans="1:7" x14ac:dyDescent="0.3">
      <c r="B37" s="30" t="s">
        <v>40</v>
      </c>
      <c r="C37" s="11"/>
      <c r="D37" s="10"/>
      <c r="E37" s="34"/>
      <c r="F37" s="34"/>
      <c r="G37" s="34"/>
    </row>
    <row r="38" spans="1:7" x14ac:dyDescent="0.3">
      <c r="B38" s="30" t="s">
        <v>41</v>
      </c>
      <c r="C38" s="11"/>
      <c r="D38" s="10">
        <f>SUM(D32:D37)</f>
        <v>90883.700000000012</v>
      </c>
      <c r="E38" s="34">
        <f>SUM(E32:E37)</f>
        <v>95733.4</v>
      </c>
      <c r="F38" s="34">
        <f>SUM(F32:F37)</f>
        <v>100366.16</v>
      </c>
      <c r="G38" s="34">
        <f>SUM(G32:G37)</f>
        <v>100366.16</v>
      </c>
    </row>
    <row r="39" spans="1:7" x14ac:dyDescent="0.3">
      <c r="B39" s="1" t="s">
        <v>23</v>
      </c>
      <c r="C39" s="11">
        <f>SUM(C32:C36)</f>
        <v>91437</v>
      </c>
      <c r="D39" s="10">
        <v>-90883.7</v>
      </c>
      <c r="E39" s="34">
        <f>SUM(E38)</f>
        <v>95733.4</v>
      </c>
      <c r="F39" s="34">
        <f>SUM(F38)</f>
        <v>100366.16</v>
      </c>
      <c r="G39" s="34">
        <f>SUM(G38)</f>
        <v>100366.16</v>
      </c>
    </row>
    <row r="40" spans="1:7" x14ac:dyDescent="0.3">
      <c r="C40" s="11"/>
      <c r="D40" s="10"/>
      <c r="E40" s="34"/>
      <c r="F40" s="34"/>
      <c r="G40" s="34"/>
    </row>
    <row r="41" spans="1:7" x14ac:dyDescent="0.3">
      <c r="A41" s="4"/>
      <c r="B41" s="1" t="s">
        <v>37</v>
      </c>
      <c r="C41" s="11"/>
      <c r="D41" s="10">
        <f>SUM(D34:D39)</f>
        <v>-142400</v>
      </c>
      <c r="E41" s="31">
        <f>SUM(E34:E36)</f>
        <v>-144400</v>
      </c>
      <c r="F41" s="31">
        <f>SUM(F34:F36)</f>
        <v>-144400</v>
      </c>
      <c r="G41" s="31">
        <f>SUM(G34:G36)</f>
        <v>-144400</v>
      </c>
    </row>
    <row r="42" spans="1:7" x14ac:dyDescent="0.3">
      <c r="B42" s="4" t="s">
        <v>3</v>
      </c>
      <c r="C42" s="11">
        <f>SUM(C32:C36)</f>
        <v>91437</v>
      </c>
      <c r="D42" s="10">
        <f>SUM(D39)</f>
        <v>-90883.7</v>
      </c>
      <c r="E42" s="34">
        <f>SUM(E32:E36)</f>
        <v>95733.4</v>
      </c>
      <c r="F42" s="34">
        <f>SUM(F32:F36)</f>
        <v>100366.16</v>
      </c>
      <c r="G42" s="34">
        <f>SUM(G32:G36)</f>
        <v>100366.16</v>
      </c>
    </row>
    <row r="43" spans="1:7" s="18" customFormat="1" ht="13.5" x14ac:dyDescent="0.25">
      <c r="A43" s="17"/>
      <c r="B43" s="17" t="s">
        <v>30</v>
      </c>
      <c r="C43" s="17"/>
      <c r="D43" s="19">
        <f>SUM(D42/3)</f>
        <v>-30294.566666666666</v>
      </c>
      <c r="E43" s="38">
        <f>SUM(E42/3)</f>
        <v>31911.133333333331</v>
      </c>
      <c r="F43" s="38">
        <f>SUM(F42/3)</f>
        <v>33455.386666666665</v>
      </c>
      <c r="G43" s="38">
        <f>SUM(G42/3)</f>
        <v>33455.386666666665</v>
      </c>
    </row>
    <row r="44" spans="1:7" s="18" customFormat="1" ht="12.75" x14ac:dyDescent="0.2">
      <c r="B44" s="18" t="s">
        <v>31</v>
      </c>
      <c r="C44" s="19"/>
      <c r="D44" s="19">
        <f>SUM(D42/3)</f>
        <v>-30294.566666666666</v>
      </c>
      <c r="E44" s="38">
        <f>SUM(E42/3)</f>
        <v>31911.133333333331</v>
      </c>
      <c r="F44" s="38">
        <f>SUM(F42/3)</f>
        <v>33455.386666666665</v>
      </c>
      <c r="G44" s="38">
        <f>SUM(G42/3)</f>
        <v>33455.386666666665</v>
      </c>
    </row>
    <row r="45" spans="1:7" s="18" customFormat="1" ht="12.75" x14ac:dyDescent="0.2">
      <c r="B45" s="18" t="s">
        <v>32</v>
      </c>
      <c r="C45" s="19"/>
      <c r="D45" s="19">
        <f>SUM(D42/3)</f>
        <v>-30294.566666666666</v>
      </c>
      <c r="E45" s="38">
        <f>SUM(E42/3)</f>
        <v>31911.133333333331</v>
      </c>
      <c r="F45" s="38">
        <f>SUM(F42/3)</f>
        <v>33455.386666666665</v>
      </c>
      <c r="G45" s="38">
        <f>SUM(G42/3)</f>
        <v>33455.386666666665</v>
      </c>
    </row>
    <row r="46" spans="1:7" ht="15.75" x14ac:dyDescent="0.25">
      <c r="A46" s="16"/>
      <c r="B46" s="16"/>
      <c r="C46" s="23"/>
      <c r="D46" s="9"/>
      <c r="E46"/>
      <c r="F46"/>
      <c r="G46"/>
    </row>
    <row r="47" spans="1:7" ht="15.75" x14ac:dyDescent="0.25">
      <c r="A47" s="16"/>
      <c r="B47" s="16"/>
      <c r="C47" s="23"/>
      <c r="D47" s="9"/>
      <c r="E47" s="39"/>
      <c r="F47" s="39"/>
      <c r="G47" s="39"/>
    </row>
    <row r="48" spans="1:7" ht="15.75" x14ac:dyDescent="0.25">
      <c r="A48" s="16"/>
      <c r="B48" s="16"/>
      <c r="C48" s="23"/>
      <c r="D48" s="9"/>
      <c r="E48" s="39"/>
      <c r="F48" s="39"/>
      <c r="G48" s="39"/>
    </row>
    <row r="49" spans="1:7" ht="15.75" x14ac:dyDescent="0.25">
      <c r="A49" s="16"/>
      <c r="B49" s="16"/>
      <c r="C49" s="23"/>
      <c r="D49" s="9"/>
      <c r="E49" s="39"/>
      <c r="F49" s="39"/>
      <c r="G49" s="39"/>
    </row>
    <row r="50" spans="1:7" ht="15.75" x14ac:dyDescent="0.25">
      <c r="A50" s="16"/>
      <c r="B50" s="16"/>
      <c r="C50" s="23"/>
      <c r="D50" s="9"/>
      <c r="E50" s="39"/>
      <c r="F50" s="39"/>
      <c r="G50" s="39"/>
    </row>
    <row r="51" spans="1:7" ht="15.75" x14ac:dyDescent="0.25">
      <c r="A51" s="16"/>
      <c r="B51" s="16"/>
      <c r="C51" s="23"/>
      <c r="D51" s="9"/>
      <c r="E51" s="39"/>
      <c r="F51" s="39"/>
      <c r="G51" s="39"/>
    </row>
    <row r="52" spans="1:7" ht="15.75" x14ac:dyDescent="0.25">
      <c r="A52" s="16"/>
      <c r="B52" s="16"/>
      <c r="C52" s="23"/>
      <c r="D52" s="9"/>
      <c r="E52" s="39"/>
      <c r="F52" s="39"/>
      <c r="G52" s="39"/>
    </row>
    <row r="53" spans="1:7" ht="15.75" x14ac:dyDescent="0.25">
      <c r="A53" s="16"/>
      <c r="B53" s="16"/>
      <c r="C53" s="23"/>
      <c r="D53" s="9"/>
      <c r="E53" s="39"/>
      <c r="F53" s="39"/>
      <c r="G53" s="39"/>
    </row>
    <row r="54" spans="1:7" ht="15.75" x14ac:dyDescent="0.25">
      <c r="A54" s="16"/>
      <c r="B54" s="16"/>
      <c r="C54" s="23"/>
      <c r="D54" s="9"/>
      <c r="E54" s="39"/>
      <c r="F54" s="39"/>
      <c r="G54" s="39"/>
    </row>
    <row r="55" spans="1:7" ht="15.75" x14ac:dyDescent="0.25">
      <c r="A55" s="16"/>
      <c r="B55" s="16"/>
      <c r="C55" s="23"/>
      <c r="D55" s="9"/>
      <c r="E55" s="39"/>
      <c r="F55" s="39"/>
      <c r="G55" s="39"/>
    </row>
    <row r="56" spans="1:7" ht="15.75" x14ac:dyDescent="0.25">
      <c r="A56" s="16"/>
      <c r="B56" s="16"/>
      <c r="C56" s="23"/>
      <c r="D56" s="9"/>
      <c r="E56" s="39"/>
      <c r="F56" s="39"/>
      <c r="G56" s="39"/>
    </row>
    <row r="57" spans="1:7" ht="15.75" x14ac:dyDescent="0.25">
      <c r="A57" s="16"/>
      <c r="B57" s="16"/>
      <c r="C57" s="23"/>
      <c r="D57" s="9"/>
      <c r="E57" s="39"/>
      <c r="F57" s="39"/>
      <c r="G57" s="39"/>
    </row>
    <row r="58" spans="1:7" ht="15.75" x14ac:dyDescent="0.25">
      <c r="A58" s="16"/>
      <c r="B58" s="16"/>
      <c r="C58" s="23"/>
      <c r="D58" s="9"/>
      <c r="E58" s="39"/>
      <c r="F58" s="39"/>
      <c r="G58" s="39"/>
    </row>
    <row r="59" spans="1:7" ht="15.75" x14ac:dyDescent="0.25">
      <c r="A59" s="16"/>
      <c r="B59" s="16"/>
      <c r="C59" s="23"/>
      <c r="D59" s="9"/>
      <c r="E59" s="39"/>
      <c r="F59" s="39"/>
      <c r="G59" s="39"/>
    </row>
    <row r="60" spans="1:7" ht="15.75" x14ac:dyDescent="0.25">
      <c r="A60" s="16"/>
      <c r="B60" s="16"/>
      <c r="C60" s="23"/>
      <c r="D60" s="9"/>
      <c r="E60" s="39"/>
      <c r="F60" s="39"/>
      <c r="G60" s="39"/>
    </row>
    <row r="61" spans="1:7" ht="15.75" x14ac:dyDescent="0.25">
      <c r="A61" s="16"/>
      <c r="B61" s="16"/>
      <c r="C61" s="23"/>
      <c r="D61" s="9"/>
      <c r="E61" s="39"/>
      <c r="F61" s="39"/>
      <c r="G61" s="39"/>
    </row>
  </sheetData>
  <phoneticPr fontId="8" type="noConversion"/>
  <pageMargins left="0.75" right="0.75" top="1" bottom="1" header="0.5" footer="0.5"/>
  <pageSetup scale="62" orientation="landscape" horizontalDpi="4294967292" verticalDpi="4294967292" r:id="rId1"/>
  <headerFooter>
    <oddHeader>&amp;L&amp;"Calibri,Regular"&amp;K000000FUND 405&amp;C&amp;"Calibri,Regular"&amp;K000000Calaveras LAFCo
Final 2023-2024  BUDGET
Exhibit A</oddHeader>
    <oddFooter xml:space="preserve">&amp;L&amp;"Calibri,Regular"&amp;K000000ADOPTED: March 15, 2023
LAFCo Resolution 2023-0003
</oddFooter>
  </headerFooter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LAFCO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Benoit</dc:creator>
  <cp:lastModifiedBy>Robert Esquivido</cp:lastModifiedBy>
  <cp:lastPrinted>2022-05-09T15:18:13Z</cp:lastPrinted>
  <dcterms:created xsi:type="dcterms:W3CDTF">2015-03-06T16:31:26Z</dcterms:created>
  <dcterms:modified xsi:type="dcterms:W3CDTF">2023-08-01T18:27:55Z</dcterms:modified>
</cp:coreProperties>
</file>